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filterPrivacy="1"/>
  <xr:revisionPtr revIDLastSave="0" documentId="13_ncr:1_{7644308B-D779-4B60-8692-CF202E76304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indicators_t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M11" i="1"/>
  <c r="H11" i="1"/>
  <c r="M10" i="1"/>
  <c r="K10" i="1"/>
  <c r="H10" i="1"/>
  <c r="M8" i="1"/>
  <c r="H8" i="1"/>
</calcChain>
</file>

<file path=xl/sharedStrings.xml><?xml version="1.0" encoding="utf-8"?>
<sst xmlns="http://schemas.openxmlformats.org/spreadsheetml/2006/main" count="30" uniqueCount="30">
  <si>
    <t>防火工作指標</t>
    <phoneticPr fontId="3" type="noConversion"/>
  </si>
  <si>
    <t>牌照續期／發牌數目 - 危險品倉庫及木料倉</t>
    <phoneticPr fontId="3" type="noConversion"/>
  </si>
  <si>
    <t>牌照續期／發牌數目 - 危險品車輛</t>
    <phoneticPr fontId="3" type="noConversion"/>
  </si>
  <si>
    <t>發出的消除火警危險通知書數目(擺放雜物阻塞走火通道及出口上鎖除外)</t>
    <phoneticPr fontId="3" type="noConversion"/>
  </si>
  <si>
    <t>提出檢控的次數 - 危險品倉庫及木料倉</t>
    <phoneticPr fontId="3" type="noConversion"/>
  </si>
  <si>
    <t>提出檢控的次數 - 火警危險</t>
    <phoneticPr fontId="3" type="noConversion"/>
  </si>
  <si>
    <t>審核建築圖則數目</t>
    <phoneticPr fontId="3" type="noConversion"/>
  </si>
  <si>
    <t>巡查消防裝置及設備次數</t>
    <phoneticPr fontId="3" type="noConversion"/>
  </si>
  <si>
    <t>處理手提滅火裝備及消防裝置／設備申請數目</t>
    <phoneticPr fontId="3" type="noConversion"/>
  </si>
  <si>
    <t>巡查學校、幼兒中心、食肆、公眾娛樂場所、卡拉OK場所，以及藥物倚賴者
治療康復中心的消防安全情況次數</t>
    <phoneticPr fontId="3" type="noConversion"/>
  </si>
  <si>
    <t>巡查商業處所及綜合用途樓宇的消防安全情況次數</t>
    <phoneticPr fontId="3" type="noConversion"/>
  </si>
  <si>
    <t>巡查樓宇及持牌處所的通風系統次數</t>
    <phoneticPr fontId="3" type="noConversion"/>
  </si>
  <si>
    <t>舉行講座及提供諮詢服務次數(醫院／診所除外)</t>
    <phoneticPr fontId="3" type="noConversion"/>
  </si>
  <si>
    <t>發出消防安全指示的數目 -  訂明商業處所</t>
    <phoneticPr fontId="3" type="noConversion"/>
  </si>
  <si>
    <t>已遵辦／撤銷的消防安全指示數目 - 訂明商業處所</t>
    <phoneticPr fontId="3" type="noConversion"/>
  </si>
  <si>
    <t>發出消防安全指示的數目 -  指明商業建築物</t>
    <phoneticPr fontId="3" type="noConversion"/>
  </si>
  <si>
    <t>已遵辦／撤銷的消防安全指示數目 - 指明商業建築物</t>
    <phoneticPr fontId="3" type="noConversion"/>
  </si>
  <si>
    <t>發出消防安全指示的數目 - 綜合用途樓宇</t>
    <phoneticPr fontId="3" type="noConversion"/>
  </si>
  <si>
    <t>已遵辦／撤銷的消防安全指示數目 - 綜合用途樓宇</t>
    <phoneticPr fontId="3" type="noConversion"/>
  </si>
  <si>
    <t>2021年1月至3月</t>
    <phoneticPr fontId="3" type="noConversion"/>
  </si>
  <si>
    <t>2021年4月至6月</t>
    <phoneticPr fontId="3" type="noConversion"/>
  </si>
  <si>
    <t>2021年7月至9月</t>
    <phoneticPr fontId="3" type="noConversion"/>
  </si>
  <si>
    <t>2021年10月至12月</t>
    <phoneticPr fontId="3" type="noConversion"/>
  </si>
  <si>
    <t>2022年1月至3月</t>
    <phoneticPr fontId="3" type="noConversion"/>
  </si>
  <si>
    <t>2022年4月至6月</t>
    <phoneticPr fontId="3" type="noConversion"/>
  </si>
  <si>
    <t>2022年7月至9月</t>
    <phoneticPr fontId="3" type="noConversion"/>
  </si>
  <si>
    <t>2022年10月至12月</t>
    <phoneticPr fontId="3" type="noConversion"/>
  </si>
  <si>
    <t>2023年1月至3月</t>
    <phoneticPr fontId="3" type="noConversion"/>
  </si>
  <si>
    <t>2023年4月至6月</t>
    <phoneticPr fontId="3" type="noConversion"/>
  </si>
  <si>
    <t>2023年7月至9月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</si>
</sst>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/yyyy"/>
  </numFmts>
  <fonts count="5" x14ac:knownFonts="1">
    <font>
      <sz val="11"/>
      <color theme="1"/>
      <name val="新細明體"/>
      <family val="2"/>
      <scheme val="minor"/>
    </font>
    <font>
      <b/>
      <sz val="12"/>
      <color theme="1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top"/>
    </xf>
    <xf numFmtId="176" fontId="1" fillId="0" borderId="0" xfId="0" quotePrefix="1" applyNumberFormat="1" applyFont="1" applyFill="1" applyBorder="1" applyAlignment="1">
      <alignment vertical="top" shrinkToFit="1"/>
    </xf>
    <xf numFmtId="176" fontId="4" fillId="0" borderId="0" xfId="0" quotePrefix="1" applyNumberFormat="1" applyFont="1" applyFill="1" applyBorder="1" applyAlignment="1">
      <alignment vertical="top" shrinkToFi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selection activeCell="F35" sqref="F35"/>
    </sheetView>
  </sheetViews>
  <sheetFormatPr defaultColWidth="38.7109375" defaultRowHeight="15.75" x14ac:dyDescent="0.25"/>
  <cols>
    <col min="1" max="1" width="21.42578125" style="2" customWidth="1"/>
    <col min="2" max="19" width="9.85546875" style="2" customWidth="1"/>
    <col min="20" max="16384" width="38.7109375" style="2"/>
  </cols>
  <sheetData>
    <row r="1" spans="1:19" s="3" customFormat="1" ht="16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ht="16.5" x14ac:dyDescent="0.25">
      <c r="A2" s="4" t="s">
        <v>19</v>
      </c>
      <c r="B2" s="2">
        <v>1179</v>
      </c>
      <c r="C2" s="2">
        <v>516</v>
      </c>
      <c r="D2" s="2">
        <v>1173</v>
      </c>
      <c r="E2" s="2">
        <v>27</v>
      </c>
      <c r="F2" s="2">
        <v>152</v>
      </c>
      <c r="G2" s="2">
        <v>4363</v>
      </c>
      <c r="H2" s="2">
        <v>49770</v>
      </c>
      <c r="I2" s="2">
        <v>129</v>
      </c>
      <c r="J2" s="2">
        <v>8085</v>
      </c>
      <c r="K2" s="2">
        <v>15091</v>
      </c>
      <c r="L2" s="2">
        <v>7176</v>
      </c>
      <c r="M2" s="2">
        <v>32423</v>
      </c>
      <c r="N2" s="2">
        <v>63</v>
      </c>
      <c r="O2" s="2">
        <v>13</v>
      </c>
      <c r="P2" s="2">
        <v>65</v>
      </c>
      <c r="Q2" s="2">
        <v>132</v>
      </c>
      <c r="R2" s="2">
        <v>14227</v>
      </c>
      <c r="S2" s="2">
        <v>1470</v>
      </c>
    </row>
    <row r="3" spans="1:19" ht="16.5" x14ac:dyDescent="0.25">
      <c r="A3" s="4" t="s">
        <v>20</v>
      </c>
      <c r="B3" s="2">
        <v>1294</v>
      </c>
      <c r="C3" s="2">
        <v>569</v>
      </c>
      <c r="D3" s="2">
        <v>2827</v>
      </c>
      <c r="E3" s="2">
        <v>26</v>
      </c>
      <c r="F3" s="2">
        <v>202</v>
      </c>
      <c r="G3" s="2">
        <v>4871</v>
      </c>
      <c r="H3" s="2">
        <v>67311</v>
      </c>
      <c r="I3" s="2">
        <v>120</v>
      </c>
      <c r="J3" s="2">
        <v>9259</v>
      </c>
      <c r="K3" s="2">
        <v>17668</v>
      </c>
      <c r="L3" s="2">
        <v>8169</v>
      </c>
      <c r="M3" s="2">
        <v>34786</v>
      </c>
      <c r="N3" s="2">
        <v>19</v>
      </c>
      <c r="O3" s="2">
        <v>15</v>
      </c>
      <c r="P3" s="2">
        <v>161</v>
      </c>
      <c r="Q3" s="2">
        <v>74</v>
      </c>
      <c r="R3" s="2">
        <v>1874</v>
      </c>
      <c r="S3" s="2">
        <v>1656</v>
      </c>
    </row>
    <row r="4" spans="1:19" ht="16.5" x14ac:dyDescent="0.25">
      <c r="A4" s="4" t="s">
        <v>21</v>
      </c>
      <c r="B4" s="2">
        <v>1028</v>
      </c>
      <c r="C4" s="2">
        <v>546</v>
      </c>
      <c r="D4" s="2">
        <v>1916</v>
      </c>
      <c r="E4" s="2">
        <v>49</v>
      </c>
      <c r="F4" s="2">
        <v>247</v>
      </c>
      <c r="G4" s="2">
        <v>4928</v>
      </c>
      <c r="H4" s="2">
        <v>66311</v>
      </c>
      <c r="I4" s="2">
        <v>59</v>
      </c>
      <c r="J4" s="2">
        <v>9878</v>
      </c>
      <c r="K4" s="2">
        <v>14636</v>
      </c>
      <c r="L4" s="2">
        <v>8584</v>
      </c>
      <c r="M4" s="2">
        <v>34906</v>
      </c>
      <c r="N4" s="2">
        <v>424</v>
      </c>
      <c r="O4" s="2">
        <v>289</v>
      </c>
      <c r="P4" s="2">
        <v>459</v>
      </c>
      <c r="Q4" s="2">
        <v>429</v>
      </c>
      <c r="R4" s="2">
        <v>6529</v>
      </c>
      <c r="S4" s="2">
        <v>1434</v>
      </c>
    </row>
    <row r="5" spans="1:19" ht="16.5" x14ac:dyDescent="0.25">
      <c r="A5" s="4" t="s">
        <v>22</v>
      </c>
      <c r="B5" s="2">
        <v>1052</v>
      </c>
      <c r="C5" s="2">
        <v>508</v>
      </c>
      <c r="D5" s="2">
        <v>778</v>
      </c>
      <c r="E5" s="2">
        <v>39</v>
      </c>
      <c r="F5" s="2">
        <v>291</v>
      </c>
      <c r="G5" s="2">
        <v>6463</v>
      </c>
      <c r="H5" s="2">
        <v>73955</v>
      </c>
      <c r="I5" s="2">
        <v>47</v>
      </c>
      <c r="J5" s="2">
        <v>10993</v>
      </c>
      <c r="K5" s="2">
        <v>18747</v>
      </c>
      <c r="L5" s="2">
        <v>9398</v>
      </c>
      <c r="M5" s="2">
        <v>28125</v>
      </c>
      <c r="N5" s="2">
        <v>294</v>
      </c>
      <c r="O5" s="2">
        <v>537</v>
      </c>
      <c r="P5" s="2">
        <v>1275</v>
      </c>
      <c r="Q5" s="2">
        <v>822</v>
      </c>
      <c r="R5" s="2">
        <v>5796</v>
      </c>
      <c r="S5" s="2">
        <v>2962</v>
      </c>
    </row>
    <row r="6" spans="1:19" s="5" customFormat="1" ht="16.5" x14ac:dyDescent="0.25">
      <c r="A6" s="4" t="s">
        <v>23</v>
      </c>
      <c r="B6" s="2">
        <v>1042</v>
      </c>
      <c r="C6" s="2">
        <v>384</v>
      </c>
      <c r="D6" s="2">
        <v>395</v>
      </c>
      <c r="E6" s="2">
        <v>17</v>
      </c>
      <c r="F6" s="2">
        <v>122</v>
      </c>
      <c r="G6" s="2">
        <v>4553</v>
      </c>
      <c r="H6" s="2">
        <v>40565</v>
      </c>
      <c r="I6" s="2">
        <v>29</v>
      </c>
      <c r="J6" s="2">
        <v>7254</v>
      </c>
      <c r="K6" s="2">
        <v>3834</v>
      </c>
      <c r="L6" s="2">
        <v>7722</v>
      </c>
      <c r="M6" s="2">
        <v>25993</v>
      </c>
      <c r="N6" s="2">
        <v>162</v>
      </c>
      <c r="O6" s="2">
        <v>7</v>
      </c>
      <c r="P6" s="2">
        <v>106</v>
      </c>
      <c r="Q6" s="2">
        <v>96</v>
      </c>
      <c r="R6" s="2">
        <v>352</v>
      </c>
      <c r="S6" s="2">
        <v>1105</v>
      </c>
    </row>
    <row r="7" spans="1:19" ht="16.5" x14ac:dyDescent="0.25">
      <c r="A7" s="4" t="s">
        <v>24</v>
      </c>
      <c r="B7" s="2">
        <v>1236</v>
      </c>
      <c r="C7" s="2">
        <v>487</v>
      </c>
      <c r="D7" s="2">
        <v>1469</v>
      </c>
      <c r="E7" s="2">
        <v>98</v>
      </c>
      <c r="F7" s="2">
        <v>282</v>
      </c>
      <c r="G7" s="2">
        <v>5480</v>
      </c>
      <c r="H7" s="2">
        <v>94276</v>
      </c>
      <c r="I7" s="2">
        <v>55</v>
      </c>
      <c r="J7" s="2">
        <v>11185</v>
      </c>
      <c r="K7" s="2">
        <v>14754</v>
      </c>
      <c r="L7" s="2">
        <v>7553</v>
      </c>
      <c r="M7" s="2">
        <v>31963</v>
      </c>
      <c r="N7" s="2">
        <v>27</v>
      </c>
      <c r="O7" s="2">
        <v>25</v>
      </c>
      <c r="P7" s="2">
        <v>76</v>
      </c>
      <c r="Q7" s="2">
        <v>35</v>
      </c>
      <c r="R7" s="2">
        <v>1449</v>
      </c>
      <c r="S7" s="2">
        <v>1749</v>
      </c>
    </row>
    <row r="8" spans="1:19" ht="16.5" x14ac:dyDescent="0.25">
      <c r="A8" s="4" t="s">
        <v>25</v>
      </c>
      <c r="B8" s="2">
        <v>991</v>
      </c>
      <c r="C8" s="2">
        <v>508</v>
      </c>
      <c r="D8" s="2">
        <v>775</v>
      </c>
      <c r="E8" s="2">
        <v>36</v>
      </c>
      <c r="F8" s="2">
        <v>489</v>
      </c>
      <c r="G8" s="2">
        <v>5083</v>
      </c>
      <c r="H8" s="2">
        <f>29320+43629</f>
        <v>72949</v>
      </c>
      <c r="I8" s="2">
        <v>207</v>
      </c>
      <c r="J8" s="2">
        <v>12665</v>
      </c>
      <c r="K8" s="2">
        <v>19679</v>
      </c>
      <c r="L8" s="2">
        <v>9135</v>
      </c>
      <c r="M8" s="2">
        <f>16485+16485</f>
        <v>32970</v>
      </c>
      <c r="N8" s="2">
        <v>75</v>
      </c>
      <c r="O8" s="2">
        <v>289</v>
      </c>
      <c r="P8" s="2">
        <v>356</v>
      </c>
      <c r="Q8" s="2">
        <v>176</v>
      </c>
      <c r="R8" s="2">
        <v>7630</v>
      </c>
      <c r="S8" s="2">
        <v>2593</v>
      </c>
    </row>
    <row r="9" spans="1:19" ht="16.5" x14ac:dyDescent="0.25">
      <c r="A9" s="4" t="s">
        <v>26</v>
      </c>
      <c r="B9" s="2">
        <v>1020</v>
      </c>
      <c r="C9" s="2">
        <v>398</v>
      </c>
      <c r="D9" s="2">
        <v>2261</v>
      </c>
      <c r="E9" s="2">
        <v>68</v>
      </c>
      <c r="F9" s="2">
        <v>406</v>
      </c>
      <c r="G9" s="2">
        <v>4746</v>
      </c>
      <c r="H9" s="2">
        <v>74348</v>
      </c>
      <c r="I9" s="2">
        <v>426</v>
      </c>
      <c r="J9" s="2">
        <v>13561</v>
      </c>
      <c r="K9" s="2">
        <v>20677</v>
      </c>
      <c r="L9" s="2">
        <v>9428</v>
      </c>
      <c r="M9" s="2">
        <v>37118</v>
      </c>
      <c r="N9" s="2">
        <v>497</v>
      </c>
      <c r="O9" s="2">
        <v>504</v>
      </c>
      <c r="P9" s="2">
        <v>1394</v>
      </c>
      <c r="Q9" s="2">
        <v>1088</v>
      </c>
      <c r="R9" s="2">
        <v>9268</v>
      </c>
      <c r="S9" s="2">
        <v>1818</v>
      </c>
    </row>
    <row r="10" spans="1:19" ht="16.5" x14ac:dyDescent="0.25">
      <c r="A10" s="4" t="s">
        <v>27</v>
      </c>
      <c r="B10" s="2">
        <v>823</v>
      </c>
      <c r="C10" s="2">
        <v>441</v>
      </c>
      <c r="D10" s="2">
        <v>1005</v>
      </c>
      <c r="E10" s="2">
        <v>36</v>
      </c>
      <c r="F10" s="2">
        <v>278</v>
      </c>
      <c r="G10" s="2">
        <v>5069</v>
      </c>
      <c r="H10" s="2">
        <f>31131+48550</f>
        <v>79681</v>
      </c>
      <c r="I10" s="2">
        <v>170</v>
      </c>
      <c r="J10" s="2">
        <v>11916</v>
      </c>
      <c r="K10" s="2">
        <f>16566</f>
        <v>16566</v>
      </c>
      <c r="L10" s="2">
        <v>8330</v>
      </c>
      <c r="M10" s="2">
        <f>18590+14239</f>
        <v>32829</v>
      </c>
      <c r="N10" s="2">
        <v>383</v>
      </c>
      <c r="O10" s="2">
        <v>63</v>
      </c>
      <c r="P10" s="2">
        <v>93</v>
      </c>
      <c r="Q10" s="2">
        <v>212</v>
      </c>
      <c r="R10" s="2">
        <v>4779</v>
      </c>
      <c r="S10" s="2">
        <v>1477</v>
      </c>
    </row>
    <row r="11" spans="1:19" ht="16.5" x14ac:dyDescent="0.25">
      <c r="A11" s="4" t="s">
        <v>28</v>
      </c>
      <c r="B11" s="2">
        <v>921</v>
      </c>
      <c r="C11" s="2">
        <v>464</v>
      </c>
      <c r="D11" s="2">
        <v>1769</v>
      </c>
      <c r="E11" s="2">
        <v>56</v>
      </c>
      <c r="F11" s="2">
        <v>227</v>
      </c>
      <c r="G11" s="2">
        <v>4721</v>
      </c>
      <c r="H11" s="2">
        <f>34536+32815</f>
        <v>67351</v>
      </c>
      <c r="I11" s="2">
        <v>169</v>
      </c>
      <c r="J11" s="2">
        <v>13593</v>
      </c>
      <c r="K11" s="2">
        <v>15468</v>
      </c>
      <c r="L11" s="2">
        <v>8605</v>
      </c>
      <c r="M11" s="2">
        <f>16227+19095</f>
        <v>35322</v>
      </c>
      <c r="N11" s="2">
        <v>101</v>
      </c>
      <c r="O11" s="2">
        <v>51</v>
      </c>
      <c r="P11" s="2">
        <v>147</v>
      </c>
      <c r="Q11" s="2">
        <v>258</v>
      </c>
      <c r="R11" s="2">
        <v>4644</v>
      </c>
      <c r="S11" s="2">
        <v>1503</v>
      </c>
    </row>
    <row r="12" spans="1:19" ht="16.5" x14ac:dyDescent="0.25">
      <c r="A12" s="4" t="s">
        <v>29</v>
      </c>
      <c r="B12" s="2">
        <v>1323</v>
      </c>
      <c r="C12" s="2">
        <v>541</v>
      </c>
      <c r="D12" s="2">
        <v>1929</v>
      </c>
      <c r="E12" s="2">
        <v>58</v>
      </c>
      <c r="F12" s="2">
        <v>202</v>
      </c>
      <c r="G12" s="2">
        <v>4813</v>
      </c>
      <c r="H12" s="2">
        <v>64699</v>
      </c>
      <c r="I12" s="2">
        <v>37</v>
      </c>
      <c r="J12" s="2">
        <v>11475</v>
      </c>
      <c r="K12" s="2">
        <v>20741</v>
      </c>
      <c r="L12" s="2">
        <v>8366</v>
      </c>
      <c r="M12" s="2">
        <f>17814+18890</f>
        <v>36704</v>
      </c>
      <c r="N12" s="2">
        <v>96</v>
      </c>
      <c r="O12" s="2">
        <v>316</v>
      </c>
      <c r="P12" s="2">
        <v>739</v>
      </c>
      <c r="Q12" s="2">
        <v>575</v>
      </c>
      <c r="R12" s="2">
        <v>3680</v>
      </c>
      <c r="S12" s="2">
        <v>2431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indicators_tc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2023-11-24T03:18:56Z</dcterms:modified>
</cp:coreProperties>
</file>